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5440" windowHeight="12030"/>
  </bookViews>
  <sheets>
    <sheet name="binarix.ru" sheetId="1" r:id="rId1"/>
    <sheet name="Лист2" sheetId="2" r:id="rId2"/>
    <sheet name="Лист3" sheetId="3" r:id="rId3"/>
  </sheets>
  <definedNames>
    <definedName name="brokers">binarix.ru!$O$1:$O$8</definedName>
    <definedName name="expiration">binarix.ru!$N$1:$N$11</definedName>
    <definedName name="prognoz">binarix.ru!$P$1:$P$2</definedName>
  </definedNames>
  <calcPr calcId="145621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3"/>
  <c r="J2"/>
  <c r="J11" l="1"/>
</calcChain>
</file>

<file path=xl/sharedStrings.xml><?xml version="1.0" encoding="utf-8"?>
<sst xmlns="http://schemas.openxmlformats.org/spreadsheetml/2006/main" count="46" uniqueCount="40">
  <si>
    <t xml:space="preserve">Дата </t>
  </si>
  <si>
    <t>Брокер</t>
  </si>
  <si>
    <t>Актив</t>
  </si>
  <si>
    <t xml:space="preserve">Экспирация </t>
  </si>
  <si>
    <t>Цена покупки</t>
  </si>
  <si>
    <t>Цена закрытия</t>
  </si>
  <si>
    <t>Прогноз</t>
  </si>
  <si>
    <t>Вложение</t>
  </si>
  <si>
    <t xml:space="preserve">% </t>
  </si>
  <si>
    <t>Доход</t>
  </si>
  <si>
    <t>Причина входа</t>
  </si>
  <si>
    <t>Комментарии</t>
  </si>
  <si>
    <t>EUR/USD</t>
  </si>
  <si>
    <t>Put</t>
  </si>
  <si>
    <t>GBP/JPY</t>
  </si>
  <si>
    <t>1 ч</t>
  </si>
  <si>
    <t>Call</t>
  </si>
  <si>
    <t>Пробитие уровня Фибоначчи</t>
  </si>
  <si>
    <t>Ложное пробитие уровня</t>
  </si>
  <si>
    <t>1 мин</t>
  </si>
  <si>
    <t>2 мин</t>
  </si>
  <si>
    <t>5 мин</t>
  </si>
  <si>
    <t>10 мин</t>
  </si>
  <si>
    <t>15 мин</t>
  </si>
  <si>
    <t>30 мин</t>
  </si>
  <si>
    <t>45 мин</t>
  </si>
  <si>
    <t>2 ч</t>
  </si>
  <si>
    <t>3 ч</t>
  </si>
  <si>
    <t>Конец дня</t>
  </si>
  <si>
    <t>Итог:</t>
  </si>
  <si>
    <t xml:space="preserve"> </t>
  </si>
  <si>
    <t>Паттерн Буратино на восходящем тренде</t>
  </si>
  <si>
    <t>Binomo</t>
  </si>
  <si>
    <t>Finmax</t>
  </si>
  <si>
    <t>Binex</t>
  </si>
  <si>
    <t>Bintrader</t>
  </si>
  <si>
    <t>Binarium</t>
  </si>
  <si>
    <t>24option</t>
  </si>
  <si>
    <t>Migesco</t>
  </si>
  <si>
    <t>BnB Options</t>
  </si>
</sst>
</file>

<file path=xl/styles.xml><?xml version="1.0" encoding="utf-8"?>
<styleSheet xmlns="http://schemas.openxmlformats.org/spreadsheetml/2006/main">
  <numFmts count="1">
    <numFmt numFmtId="164" formatCode="[$$-409]#,##0"/>
  </numFmts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name val="Trebuchet MS"/>
      <family val="2"/>
      <charset val="204"/>
    </font>
    <font>
      <sz val="10"/>
      <name val="Trebuchet MS"/>
      <family val="2"/>
      <charset val="204"/>
    </font>
    <font>
      <u/>
      <sz val="10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/>
    <xf numFmtId="14" fontId="4" fillId="0" borderId="1" xfId="0" applyNumberFormat="1" applyFont="1" applyBorder="1" applyAlignment="1">
      <alignment horizontal="center"/>
    </xf>
    <xf numFmtId="0" fontId="5" fillId="0" borderId="1" xfId="1" applyNumberFormat="1" applyFont="1" applyBorder="1" applyAlignment="1" applyProtection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0" xfId="0" applyFont="1" applyFill="1"/>
    <xf numFmtId="0" fontId="4" fillId="0" borderId="0" xfId="0" applyFont="1"/>
    <xf numFmtId="0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center"/>
    </xf>
    <xf numFmtId="0" fontId="1" fillId="0" borderId="1" xfId="1" applyFill="1" applyBorder="1" applyAlignment="1" applyProtection="1"/>
    <xf numFmtId="0" fontId="1" fillId="2" borderId="1" xfId="1" applyFill="1" applyBorder="1" applyAlignment="1" applyProtection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narium.com/?partner_id=p22607p86084p4680t10900" TargetMode="External"/><Relationship Id="rId3" Type="http://schemas.openxmlformats.org/officeDocument/2006/relationships/hyperlink" Target="https://binomo.com/ru?a=7bd8ce89a4b4" TargetMode="External"/><Relationship Id="rId7" Type="http://schemas.openxmlformats.org/officeDocument/2006/relationships/hyperlink" Target="https://finmaxbo.com/ru/registration?btag=a1221-b1-p0-cBY-u47120713001510231474&amp;campaign=1&amp;a_aid=1221&amp;serial=Registration_Page--Russian" TargetMode="External"/><Relationship Id="rId2" Type="http://schemas.openxmlformats.org/officeDocument/2006/relationships/hyperlink" Target="http://binarix.ru/indikatory/fibonachchi.html" TargetMode="External"/><Relationship Id="rId1" Type="http://schemas.openxmlformats.org/officeDocument/2006/relationships/hyperlink" Target="http://binarix.ru/strategii-torgovly/strategiya-buratino.html" TargetMode="External"/><Relationship Id="rId6" Type="http://schemas.openxmlformats.org/officeDocument/2006/relationships/hyperlink" Target="https://www.24option.com/international/?oftc=22547&amp;param2=54281&amp;param3=102611317321718623451961315377" TargetMode="External"/><Relationship Id="rId5" Type="http://schemas.openxmlformats.org/officeDocument/2006/relationships/hyperlink" Target="http://bintrader.com/?a=mn7qsmm17lttnt&amp;t=2" TargetMode="External"/><Relationship Id="rId10" Type="http://schemas.openxmlformats.org/officeDocument/2006/relationships/hyperlink" Target="https://binex.ru/ru/index.html" TargetMode="External"/><Relationship Id="rId4" Type="http://schemas.openxmlformats.org/officeDocument/2006/relationships/hyperlink" Target="https://www.bnboptions.com/?&amp;campaign=100" TargetMode="External"/><Relationship Id="rId9" Type="http://schemas.openxmlformats.org/officeDocument/2006/relationships/hyperlink" Target="http://migesco.biz/l.aspx?A=15878&amp;lng=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workbookViewId="0">
      <selection activeCell="B9" sqref="B9"/>
    </sheetView>
  </sheetViews>
  <sheetFormatPr defaultRowHeight="15"/>
  <cols>
    <col min="1" max="1" width="12.140625" style="3" customWidth="1"/>
    <col min="2" max="2" width="13.7109375" style="1" customWidth="1"/>
    <col min="3" max="3" width="9.140625" style="3"/>
    <col min="4" max="4" width="11.85546875" style="2" customWidth="1"/>
    <col min="5" max="5" width="13.85546875" style="1" customWidth="1"/>
    <col min="6" max="6" width="14.28515625" style="1" customWidth="1"/>
    <col min="7" max="7" width="9.140625" style="1"/>
    <col min="8" max="8" width="11.140625" style="1" customWidth="1"/>
    <col min="9" max="9" width="6.5703125" style="1" customWidth="1"/>
    <col min="10" max="10" width="9.140625" style="1"/>
    <col min="11" max="11" width="52.85546875" style="1" customWidth="1"/>
    <col min="12" max="12" width="31.5703125" style="1" customWidth="1"/>
    <col min="13" max="13" width="9.140625" style="1"/>
    <col min="14" max="14" width="13.28515625" style="3" customWidth="1"/>
    <col min="15" max="15" width="14.7109375" style="1" customWidth="1"/>
    <col min="16" max="16" width="6.140625" style="3" customWidth="1"/>
    <col min="17" max="16384" width="9.140625" style="1"/>
  </cols>
  <sheetData>
    <row r="1" spans="1:25" s="7" customFormat="1" ht="15.75">
      <c r="A1" s="4" t="s">
        <v>0</v>
      </c>
      <c r="B1" s="5" t="s">
        <v>1</v>
      </c>
      <c r="C1" s="4" t="s">
        <v>2</v>
      </c>
      <c r="D1" s="17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/>
      <c r="N1" s="19" t="s">
        <v>19</v>
      </c>
      <c r="O1" s="25" t="s">
        <v>32</v>
      </c>
      <c r="P1" s="19" t="s">
        <v>16</v>
      </c>
    </row>
    <row r="2" spans="1:25" s="14" customFormat="1" ht="15.75" customHeight="1">
      <c r="A2" s="8">
        <v>41897</v>
      </c>
      <c r="B2" s="9" t="s">
        <v>32</v>
      </c>
      <c r="C2" s="16" t="s">
        <v>12</v>
      </c>
      <c r="D2" s="16" t="s">
        <v>22</v>
      </c>
      <c r="E2" s="16">
        <v>1.3248200000000001</v>
      </c>
      <c r="F2" s="16">
        <v>1.3233900000000001</v>
      </c>
      <c r="G2" s="16" t="s">
        <v>13</v>
      </c>
      <c r="H2" s="18">
        <v>100</v>
      </c>
      <c r="I2" s="20">
        <v>0.86</v>
      </c>
      <c r="J2" s="18">
        <f>IF(G2="Call",IF(E2&lt;F2,H2*I2,-H2),IF(E2&gt;F2,H2*I2,-H2))</f>
        <v>86</v>
      </c>
      <c r="K2" s="23" t="s">
        <v>31</v>
      </c>
      <c r="L2" s="11" t="s">
        <v>30</v>
      </c>
      <c r="M2" s="12"/>
      <c r="N2" s="24" t="s">
        <v>20</v>
      </c>
      <c r="O2" s="26" t="s">
        <v>33</v>
      </c>
      <c r="P2" s="24" t="s">
        <v>13</v>
      </c>
      <c r="Q2" s="13"/>
      <c r="R2" s="13"/>
      <c r="S2" s="13"/>
      <c r="T2" s="13"/>
      <c r="U2" s="13"/>
      <c r="V2" s="13"/>
      <c r="W2" s="13"/>
      <c r="X2" s="13"/>
      <c r="Y2" s="13"/>
    </row>
    <row r="3" spans="1:25" s="14" customFormat="1" ht="15.75" customHeight="1">
      <c r="A3" s="8">
        <v>41897</v>
      </c>
      <c r="B3" s="15" t="s">
        <v>33</v>
      </c>
      <c r="C3" s="16" t="s">
        <v>14</v>
      </c>
      <c r="D3" s="16" t="s">
        <v>15</v>
      </c>
      <c r="E3" s="16">
        <v>172.374</v>
      </c>
      <c r="F3" s="16">
        <v>172.316</v>
      </c>
      <c r="G3" s="16" t="s">
        <v>16</v>
      </c>
      <c r="H3" s="18">
        <v>50</v>
      </c>
      <c r="I3" s="20">
        <v>0.81</v>
      </c>
      <c r="J3" s="18">
        <f>IF(G3="Call",IF(E3&lt;F3,H3*I3,-H3),IF(E3&gt;F3,H3*I3,-H3))</f>
        <v>-50</v>
      </c>
      <c r="K3" s="23" t="s">
        <v>17</v>
      </c>
      <c r="L3" s="11" t="s">
        <v>18</v>
      </c>
      <c r="M3" s="12"/>
      <c r="N3" s="24" t="s">
        <v>21</v>
      </c>
      <c r="O3" s="26" t="s">
        <v>34</v>
      </c>
      <c r="P3" s="24"/>
      <c r="Q3" s="13"/>
      <c r="R3" s="13"/>
      <c r="S3" s="13"/>
      <c r="T3" s="13"/>
      <c r="U3" s="13"/>
      <c r="V3" s="13"/>
      <c r="W3" s="13"/>
      <c r="X3" s="13"/>
      <c r="Y3" s="13"/>
    </row>
    <row r="4" spans="1:25" s="14" customFormat="1" ht="15.75">
      <c r="A4" s="8"/>
      <c r="B4" s="15"/>
      <c r="C4" s="16"/>
      <c r="D4" s="16"/>
      <c r="E4" s="16"/>
      <c r="F4" s="16"/>
      <c r="G4" s="16"/>
      <c r="H4" s="18"/>
      <c r="I4" s="20"/>
      <c r="J4" s="18">
        <f t="shared" ref="J4:J10" si="0">IF(G4="Call",IF(E4&lt;F4,H4*I4,-H4),IF(E4&gt;F4,H4*I4,-H4))</f>
        <v>0</v>
      </c>
      <c r="K4" s="22"/>
      <c r="L4" s="11"/>
      <c r="M4" s="12"/>
      <c r="N4" s="24" t="s">
        <v>22</v>
      </c>
      <c r="O4" s="26" t="s">
        <v>35</v>
      </c>
      <c r="P4" s="24"/>
      <c r="Q4" s="13"/>
      <c r="R4" s="13"/>
      <c r="S4" s="13"/>
      <c r="T4" s="13"/>
      <c r="U4" s="13"/>
      <c r="V4" s="13"/>
      <c r="W4" s="13"/>
      <c r="X4" s="13"/>
      <c r="Y4" s="13"/>
    </row>
    <row r="5" spans="1:25" s="14" customFormat="1" ht="15.75">
      <c r="A5" s="8"/>
      <c r="B5" s="15"/>
      <c r="C5" s="16"/>
      <c r="D5" s="16"/>
      <c r="E5" s="16"/>
      <c r="F5" s="16"/>
      <c r="G5" s="16"/>
      <c r="H5" s="18"/>
      <c r="I5" s="20"/>
      <c r="J5" s="18">
        <f t="shared" si="0"/>
        <v>0</v>
      </c>
      <c r="K5" s="22"/>
      <c r="L5" s="11"/>
      <c r="M5" s="12"/>
      <c r="N5" s="24" t="s">
        <v>23</v>
      </c>
      <c r="O5" s="26" t="s">
        <v>36</v>
      </c>
      <c r="P5" s="24"/>
      <c r="Q5" s="13"/>
      <c r="R5" s="13"/>
      <c r="S5" s="13"/>
      <c r="T5" s="13"/>
      <c r="U5" s="13"/>
      <c r="V5" s="13"/>
      <c r="W5" s="13"/>
      <c r="X5" s="13"/>
      <c r="Y5" s="13"/>
    </row>
    <row r="6" spans="1:25" s="14" customFormat="1" ht="15.75">
      <c r="A6" s="8"/>
      <c r="B6" s="15"/>
      <c r="C6" s="16"/>
      <c r="D6" s="16"/>
      <c r="E6" s="16"/>
      <c r="F6" s="16"/>
      <c r="G6" s="16"/>
      <c r="H6" s="18"/>
      <c r="I6" s="20"/>
      <c r="J6" s="18">
        <f t="shared" si="0"/>
        <v>0</v>
      </c>
      <c r="K6" s="22"/>
      <c r="L6" s="11"/>
      <c r="M6" s="12"/>
      <c r="N6" s="24" t="s">
        <v>24</v>
      </c>
      <c r="O6" s="26" t="s">
        <v>37</v>
      </c>
      <c r="P6" s="24"/>
      <c r="Q6" s="13"/>
      <c r="R6" s="13"/>
      <c r="S6" s="13"/>
      <c r="T6" s="13"/>
      <c r="U6" s="13"/>
      <c r="V6" s="13"/>
      <c r="W6" s="13"/>
      <c r="X6" s="13"/>
      <c r="Y6" s="13"/>
    </row>
    <row r="7" spans="1:25" s="14" customFormat="1" ht="15.75">
      <c r="A7" s="8"/>
      <c r="B7" s="15"/>
      <c r="C7" s="16"/>
      <c r="D7" s="16"/>
      <c r="E7" s="16"/>
      <c r="F7" s="16"/>
      <c r="G7" s="16"/>
      <c r="H7" s="18"/>
      <c r="I7" s="20"/>
      <c r="J7" s="18">
        <f t="shared" si="0"/>
        <v>0</v>
      </c>
      <c r="K7" s="22"/>
      <c r="L7" s="11"/>
      <c r="M7" s="12"/>
      <c r="N7" s="24" t="s">
        <v>25</v>
      </c>
      <c r="O7" s="26" t="s">
        <v>38</v>
      </c>
      <c r="P7" s="24"/>
      <c r="Q7" s="13"/>
      <c r="R7" s="13"/>
      <c r="S7" s="13"/>
      <c r="T7" s="13"/>
      <c r="U7" s="13"/>
      <c r="V7" s="13"/>
      <c r="W7" s="13"/>
      <c r="X7" s="13"/>
      <c r="Y7" s="13"/>
    </row>
    <row r="8" spans="1:25" s="14" customFormat="1" ht="15.75">
      <c r="A8" s="8"/>
      <c r="B8" s="15"/>
      <c r="C8" s="16"/>
      <c r="D8" s="16"/>
      <c r="E8" s="16"/>
      <c r="F8" s="16"/>
      <c r="G8" s="16"/>
      <c r="H8" s="18"/>
      <c r="I8" s="20"/>
      <c r="J8" s="18">
        <f t="shared" si="0"/>
        <v>0</v>
      </c>
      <c r="K8" s="22"/>
      <c r="L8" s="11"/>
      <c r="M8" s="12"/>
      <c r="N8" s="24" t="s">
        <v>15</v>
      </c>
      <c r="O8" s="26" t="s">
        <v>39</v>
      </c>
      <c r="P8" s="24"/>
      <c r="Q8" s="13"/>
      <c r="R8" s="13"/>
      <c r="S8" s="13"/>
      <c r="T8" s="13"/>
      <c r="U8" s="13"/>
      <c r="V8" s="13"/>
      <c r="W8" s="13"/>
      <c r="X8" s="13"/>
      <c r="Y8" s="13"/>
    </row>
    <row r="9" spans="1:25" s="14" customFormat="1">
      <c r="A9" s="8"/>
      <c r="B9" s="15"/>
      <c r="C9" s="16"/>
      <c r="D9" s="16"/>
      <c r="E9" s="16"/>
      <c r="F9" s="16"/>
      <c r="G9" s="16"/>
      <c r="H9" s="18"/>
      <c r="I9" s="20"/>
      <c r="J9" s="18">
        <f t="shared" si="0"/>
        <v>0</v>
      </c>
      <c r="K9" s="22"/>
      <c r="L9" s="11"/>
      <c r="M9" s="12"/>
      <c r="N9" s="24" t="s">
        <v>26</v>
      </c>
      <c r="P9" s="24"/>
      <c r="Q9" s="13"/>
      <c r="R9" s="13"/>
      <c r="S9" s="13"/>
      <c r="T9" s="13"/>
      <c r="U9" s="13"/>
      <c r="V9" s="13"/>
      <c r="W9" s="13"/>
      <c r="X9" s="13"/>
      <c r="Y9" s="13"/>
    </row>
    <row r="10" spans="1:25" s="14" customFormat="1">
      <c r="A10" s="8"/>
      <c r="B10" s="15"/>
      <c r="C10" s="16"/>
      <c r="D10" s="16"/>
      <c r="E10" s="16"/>
      <c r="F10" s="16"/>
      <c r="G10" s="16"/>
      <c r="H10" s="18"/>
      <c r="I10" s="20"/>
      <c r="J10" s="18">
        <f t="shared" si="0"/>
        <v>0</v>
      </c>
      <c r="K10" s="22"/>
      <c r="L10" s="11"/>
      <c r="M10" s="12"/>
      <c r="N10" s="24" t="s">
        <v>27</v>
      </c>
      <c r="O10" s="12"/>
      <c r="P10" s="24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14" customFormat="1">
      <c r="A11" s="27" t="s">
        <v>29</v>
      </c>
      <c r="B11" s="28"/>
      <c r="C11" s="28"/>
      <c r="D11" s="28"/>
      <c r="E11" s="28"/>
      <c r="F11" s="28"/>
      <c r="G11" s="28"/>
      <c r="H11" s="28"/>
      <c r="I11" s="29"/>
      <c r="J11" s="21">
        <f>SUM(J2:J10)</f>
        <v>36</v>
      </c>
      <c r="K11" s="10"/>
      <c r="L11" s="10"/>
      <c r="M11" s="12"/>
      <c r="N11" s="24" t="s">
        <v>28</v>
      </c>
      <c r="O11" s="12"/>
      <c r="P11" s="24"/>
      <c r="Q11" s="13"/>
      <c r="R11" s="13"/>
      <c r="S11" s="13"/>
      <c r="T11" s="13"/>
      <c r="U11" s="13"/>
      <c r="V11" s="13"/>
      <c r="W11" s="13"/>
      <c r="X11" s="13"/>
      <c r="Y11" s="13"/>
    </row>
  </sheetData>
  <mergeCells count="1">
    <mergeCell ref="A11:I11"/>
  </mergeCells>
  <conditionalFormatting sqref="J2:J1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4:J10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4">
    <dataValidation type="list" allowBlank="1" showInputMessage="1" showErrorMessage="1" sqref="D2:D3">
      <formula1>$N$1:$N$13</formula1>
    </dataValidation>
    <dataValidation type="list" allowBlank="1" showInputMessage="1" showErrorMessage="1" sqref="G2:G10">
      <formula1>prognoz</formula1>
    </dataValidation>
    <dataValidation type="list" allowBlank="1" showInputMessage="1" showErrorMessage="1" sqref="D4:D10">
      <formula1>expiration</formula1>
    </dataValidation>
    <dataValidation type="list" allowBlank="1" showInputMessage="1" showErrorMessage="1" sqref="B2:B10">
      <formula1>brokers</formula1>
    </dataValidation>
  </dataValidations>
  <hyperlinks>
    <hyperlink ref="K2" r:id="rId1" display="Паттерн Буратино на восходящем тренде + перекупленность по RSI"/>
    <hyperlink ref="K3" r:id="rId2"/>
    <hyperlink ref="O1" r:id="rId3"/>
    <hyperlink ref="O8" r:id="rId4"/>
    <hyperlink ref="O4" r:id="rId5"/>
    <hyperlink ref="O6" r:id="rId6"/>
    <hyperlink ref="O2" r:id="rId7"/>
    <hyperlink ref="O5" r:id="rId8"/>
    <hyperlink ref="O7" r:id="rId9"/>
    <hyperlink ref="O3" r:id="rId10" location="vcru&amp;data1=bi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binarix.ru</vt:lpstr>
      <vt:lpstr>Лист2</vt:lpstr>
      <vt:lpstr>Лист3</vt:lpstr>
      <vt:lpstr>brokers</vt:lpstr>
      <vt:lpstr>expiration</vt:lpstr>
      <vt:lpstr>prognoz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2017-11-09T11:59:17Z</dcterms:created>
  <dcterms:modified xsi:type="dcterms:W3CDTF">2017-11-09T12:51:12Z</dcterms:modified>
</cp:coreProperties>
</file>